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_skoroszyt"/>
  <bookViews>
    <workbookView xWindow="0" yWindow="0" windowWidth="24000" windowHeight="9525"/>
  </bookViews>
  <sheets>
    <sheet name="Worksheet" sheetId="1" r:id="rId1"/>
  </sheets>
  <calcPr calcId="145621"/>
</workbook>
</file>

<file path=xl/calcChain.xml><?xml version="1.0" encoding="utf-8"?>
<calcChain xmlns="http://schemas.openxmlformats.org/spreadsheetml/2006/main">
  <c r="L10" i="1" l="1"/>
  <c r="M10" i="1"/>
  <c r="N10" i="1"/>
  <c r="P10" i="1"/>
  <c r="L11" i="1"/>
  <c r="M11" i="1"/>
  <c r="N11" i="1"/>
  <c r="P11" i="1"/>
  <c r="L12" i="1"/>
  <c r="M12" i="1"/>
  <c r="N12" i="1"/>
  <c r="P12" i="1"/>
  <c r="L13" i="1"/>
  <c r="M13" i="1"/>
  <c r="N13" i="1"/>
  <c r="P13" i="1"/>
  <c r="L14" i="1"/>
  <c r="M14" i="1"/>
  <c r="N14" i="1"/>
  <c r="P14" i="1"/>
  <c r="L15" i="1"/>
  <c r="M15" i="1"/>
  <c r="N15" i="1"/>
  <c r="P15" i="1"/>
  <c r="L16" i="1"/>
  <c r="M16" i="1"/>
  <c r="N16" i="1"/>
  <c r="P16" i="1"/>
  <c r="L17" i="1"/>
  <c r="M17" i="1"/>
  <c r="N17" i="1"/>
  <c r="P17" i="1"/>
  <c r="L18" i="1"/>
  <c r="M18" i="1"/>
  <c r="N18" i="1"/>
  <c r="P18" i="1"/>
  <c r="K15" i="1"/>
  <c r="K17" i="1"/>
  <c r="K12" i="1"/>
  <c r="K18" i="1"/>
  <c r="K14" i="1"/>
  <c r="K11" i="1"/>
  <c r="K16" i="1"/>
  <c r="K13" i="1"/>
  <c r="K10" i="1"/>
  <c r="P19" i="1" l="1"/>
  <c r="P20" i="1"/>
  <c r="P21" i="1"/>
  <c r="P9" i="1"/>
  <c r="N19" i="1" l="1"/>
  <c r="N20" i="1"/>
  <c r="N21" i="1"/>
  <c r="N9" i="1"/>
  <c r="M9" i="1"/>
  <c r="M19" i="1"/>
  <c r="M20" i="1"/>
  <c r="M21" i="1"/>
  <c r="L19" i="1"/>
  <c r="L20" i="1"/>
  <c r="L21" i="1"/>
  <c r="L9" i="1"/>
  <c r="K21" i="1"/>
  <c r="K19" i="1"/>
  <c r="K9" i="1"/>
  <c r="K20" i="1"/>
  <c r="I22" i="1" l="1"/>
  <c r="J22" i="1"/>
</calcChain>
</file>

<file path=xl/sharedStrings.xml><?xml version="1.0" encoding="utf-8"?>
<sst xmlns="http://schemas.openxmlformats.org/spreadsheetml/2006/main" count="44" uniqueCount="43">
  <si>
    <t>nazwa towaru lub usługi</t>
  </si>
  <si>
    <t>numer dokumentu</t>
  </si>
  <si>
    <t>kwota kwalifikowalnego wydatku</t>
  </si>
  <si>
    <t>Data wypłaty:</t>
  </si>
  <si>
    <t>Przeznaczenie pożyczki:</t>
  </si>
  <si>
    <t>Przeznaczenie wkładu własnego:</t>
  </si>
  <si>
    <t xml:space="preserve">typ dokumentu </t>
  </si>
  <si>
    <t xml:space="preserve">NIP wystawcy </t>
  </si>
  <si>
    <t>PESEL wystawcy</t>
  </si>
  <si>
    <t>VAT europejski wystawcy</t>
  </si>
  <si>
    <t xml:space="preserve">inny sposób identyfikacji </t>
  </si>
  <si>
    <t>Kwota pożyczki:</t>
  </si>
  <si>
    <r>
      <rPr>
        <b/>
        <sz val="11"/>
        <rFont val="Arial Narrow"/>
        <family val="2"/>
        <charset val="238"/>
      </rPr>
      <t>kwota dokumentu brutto</t>
    </r>
    <r>
      <rPr>
        <b/>
        <sz val="11"/>
        <color indexed="10"/>
        <rFont val="Arial Narrow"/>
        <family val="2"/>
        <charset val="238"/>
      </rPr>
      <t xml:space="preserve"> </t>
    </r>
  </si>
  <si>
    <t>Rozliczenie:</t>
  </si>
  <si>
    <t xml:space="preserve">data dokumentu             </t>
  </si>
  <si>
    <t>netto</t>
  </si>
  <si>
    <t xml:space="preserve">Termin rozliczenia: </t>
  </si>
  <si>
    <t>PESEL wystawy</t>
  </si>
  <si>
    <t>Akt notarialny</t>
  </si>
  <si>
    <t>VAT UE wystawcy</t>
  </si>
  <si>
    <t>Rachunek</t>
  </si>
  <si>
    <t>inna identyfikacja</t>
  </si>
  <si>
    <t>*1</t>
  </si>
  <si>
    <t>*2</t>
  </si>
  <si>
    <t>Czy prawidłowy NIP</t>
  </si>
  <si>
    <t>Czy prawidłowy PESEL</t>
  </si>
  <si>
    <t>Faktura VAT</t>
  </si>
  <si>
    <t>Inny dokument</t>
  </si>
  <si>
    <t>Umowa cywilno-prawna</t>
  </si>
  <si>
    <t>NIP wystawcy</t>
  </si>
  <si>
    <t>brutto</t>
  </si>
  <si>
    <t>Paragon z NIP</t>
  </si>
  <si>
    <t>*1 - należy wybrać jedn zpośród: Akt notarialny/ Faktura VAT/ Inny dokument / Rachunek /Umowa cywilno - prawna /Paragon z NIP</t>
  </si>
  <si>
    <t>*2 - wypełniamy tylko wtedy jeśli Rodzaj identyfikacji to NIP wystawcy</t>
  </si>
  <si>
    <t>*3 - wypełniamy tylko wtedy jeśli Rodzaj identyfikacji to PESEL wystawcy</t>
  </si>
  <si>
    <t>*4 - wypełniamy tylko wtedy jeśli Rodzaj identyfikacji to VAT UE wystawcy</t>
  </si>
  <si>
    <t>*5 - wypełniamy tylko wtedy jeśli Rodzaj identyfikacji to inna identyfikacja</t>
  </si>
  <si>
    <t>n/d</t>
  </si>
  <si>
    <t>Data z Przyszłości</t>
  </si>
  <si>
    <t>Czy kwota kwalifikowalnego wydatku większa niż kwota brutto?</t>
  </si>
  <si>
    <t>NIP Klienta</t>
  </si>
  <si>
    <t>Czy NIP różny od NIPu wystawcy</t>
  </si>
  <si>
    <t xml:space="preserve">Rozliczenie pożyczki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</si>
</sst>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yyyy\-mm\-dd;@"/>
  </numFmts>
  <fonts count="10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b/>
      <sz val="11"/>
      <color indexed="10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39">
    <xf numFmtId="0" fontId="0" fillId="0" borderId="0" xfId="0"/>
    <xf numFmtId="0" fontId="0" fillId="0" borderId="0" xfId="0" applyFont="1"/>
    <xf numFmtId="0" fontId="6" fillId="0" borderId="1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/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2" fillId="3" borderId="1" xfId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/>
    </xf>
    <xf numFmtId="0" fontId="6" fillId="0" borderId="2" xfId="0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2" fontId="2" fillId="0" borderId="1" xfId="1" applyNumberFormat="1" applyFont="1" applyBorder="1" applyAlignment="1">
      <alignment horizontal="center" vertical="center"/>
    </xf>
    <xf numFmtId="14" fontId="2" fillId="3" borderId="3" xfId="1" applyNumberFormat="1" applyFont="1" applyFill="1" applyBorder="1" applyAlignment="1">
      <alignment horizontal="left" vertical="center" wrapText="1"/>
    </xf>
    <xf numFmtId="14" fontId="0" fillId="0" borderId="0" xfId="0" applyNumberFormat="1"/>
    <xf numFmtId="0" fontId="6" fillId="0" borderId="0" xfId="0" applyFont="1" applyAlignment="1">
      <alignment horizontal="center" wrapText="1"/>
    </xf>
    <xf numFmtId="44" fontId="7" fillId="0" borderId="1" xfId="0" applyNumberFormat="1" applyFont="1" applyBorder="1" applyAlignment="1">
      <alignment horizont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49" fontId="7" fillId="0" borderId="1" xfId="0" quotePrefix="1" applyNumberFormat="1" applyFont="1" applyBorder="1" applyAlignment="1">
      <alignment horizontal="center" wrapText="1"/>
    </xf>
    <xf numFmtId="49" fontId="7" fillId="2" borderId="1" xfId="0" applyNumberFormat="1" applyFont="1" applyFill="1" applyBorder="1"/>
    <xf numFmtId="0" fontId="7" fillId="0" borderId="2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2" fillId="0" borderId="9" xfId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6" fillId="0" borderId="10" xfId="0" applyFont="1" applyBorder="1"/>
    <xf numFmtId="0" fontId="7" fillId="0" borderId="11" xfId="0" applyFont="1" applyBorder="1" applyAlignment="1">
      <alignment horizontal="left"/>
    </xf>
    <xf numFmtId="0" fontId="2" fillId="0" borderId="1" xfId="1" applyFont="1" applyBorder="1" applyAlignment="1">
      <alignment horizontal="right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P37"/>
  <sheetViews>
    <sheetView tabSelected="1" topLeftCell="A7" workbookViewId="0">
      <selection activeCell="E21" sqref="E21"/>
    </sheetView>
  </sheetViews>
  <sheetFormatPr defaultRowHeight="15" x14ac:dyDescent="0.25"/>
  <cols>
    <col min="1" max="1" width="41.28515625" customWidth="1"/>
    <col min="2" max="2" width="19" customWidth="1"/>
    <col min="3" max="3" width="18.5703125" customWidth="1"/>
    <col min="4" max="4" width="16.42578125" customWidth="1"/>
    <col min="5" max="5" width="18.28515625" customWidth="1"/>
    <col min="6" max="6" width="20.140625" customWidth="1"/>
    <col min="7" max="7" width="16.7109375" customWidth="1"/>
    <col min="8" max="8" width="12.42578125" customWidth="1"/>
    <col min="9" max="9" width="19.5703125" customWidth="1"/>
    <col min="10" max="10" width="14.28515625" customWidth="1"/>
    <col min="11" max="11" width="12" customWidth="1"/>
    <col min="12" max="12" width="11" customWidth="1"/>
    <col min="13" max="13" width="11.5703125" customWidth="1"/>
    <col min="14" max="14" width="14.42578125" customWidth="1"/>
    <col min="15" max="15" width="18.140625" hidden="1" customWidth="1"/>
    <col min="16" max="16" width="19.85546875" customWidth="1"/>
  </cols>
  <sheetData>
    <row r="1" spans="1:16" ht="15" customHeight="1" x14ac:dyDescent="0.3">
      <c r="A1" s="33" t="s">
        <v>42</v>
      </c>
      <c r="B1" s="34"/>
      <c r="C1" s="34"/>
      <c r="D1" s="34"/>
      <c r="E1" s="34"/>
      <c r="F1" s="34"/>
      <c r="G1" s="34"/>
      <c r="H1" s="34"/>
      <c r="I1" s="27" t="s">
        <v>40</v>
      </c>
      <c r="O1" s="17">
        <v>41640</v>
      </c>
    </row>
    <row r="2" spans="1:16" ht="15" customHeight="1" thickBot="1" x14ac:dyDescent="0.35">
      <c r="A2" s="35"/>
      <c r="B2" s="36"/>
      <c r="C2" s="36"/>
      <c r="D2" s="36"/>
      <c r="E2" s="36"/>
      <c r="F2" s="36"/>
      <c r="G2" s="36"/>
      <c r="H2" s="36"/>
      <c r="I2" s="28"/>
    </row>
    <row r="3" spans="1:16" ht="15.75" x14ac:dyDescent="0.25">
      <c r="A3" s="10" t="s">
        <v>3</v>
      </c>
      <c r="B3" s="20"/>
      <c r="C3" s="37" t="s">
        <v>16</v>
      </c>
      <c r="D3" s="38"/>
      <c r="E3" s="16"/>
      <c r="F3" s="11" t="s">
        <v>11</v>
      </c>
      <c r="G3" s="15"/>
      <c r="H3" s="11" t="s">
        <v>13</v>
      </c>
      <c r="I3" s="25" t="s">
        <v>30</v>
      </c>
    </row>
    <row r="4" spans="1:16" ht="63.75" customHeight="1" x14ac:dyDescent="0.25">
      <c r="A4" s="29" t="s">
        <v>4</v>
      </c>
      <c r="B4" s="29"/>
      <c r="C4" s="30"/>
      <c r="D4" s="31"/>
      <c r="E4" s="31"/>
      <c r="F4" s="31"/>
      <c r="G4" s="31"/>
      <c r="H4" s="32"/>
    </row>
    <row r="5" spans="1:16" ht="15.75" customHeight="1" x14ac:dyDescent="0.25">
      <c r="A5" s="29" t="s">
        <v>5</v>
      </c>
      <c r="B5" s="29"/>
      <c r="C5" s="30" t="s">
        <v>37</v>
      </c>
      <c r="D5" s="31"/>
      <c r="E5" s="31"/>
      <c r="F5" s="31"/>
      <c r="G5" s="31"/>
      <c r="H5" s="32"/>
    </row>
    <row r="8" spans="1:16" s="4" customFormat="1" ht="67.5" customHeight="1" x14ac:dyDescent="0.3">
      <c r="A8" s="2" t="s">
        <v>0</v>
      </c>
      <c r="B8" s="2" t="s">
        <v>6</v>
      </c>
      <c r="C8" s="2" t="s">
        <v>1</v>
      </c>
      <c r="D8" s="2" t="s">
        <v>14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2</v>
      </c>
      <c r="J8" s="7" t="s">
        <v>12</v>
      </c>
      <c r="K8" s="18" t="s">
        <v>24</v>
      </c>
      <c r="L8" s="18" t="s">
        <v>25</v>
      </c>
      <c r="M8" s="24" t="s">
        <v>38</v>
      </c>
      <c r="N8" s="24" t="s">
        <v>39</v>
      </c>
      <c r="P8" s="18" t="s">
        <v>41</v>
      </c>
    </row>
    <row r="9" spans="1:16" s="4" customFormat="1" ht="33" x14ac:dyDescent="0.3">
      <c r="A9" s="14"/>
      <c r="B9" s="9"/>
      <c r="C9" s="21"/>
      <c r="D9" s="13"/>
      <c r="E9" s="23"/>
      <c r="F9" s="9"/>
      <c r="G9" s="12"/>
      <c r="H9" s="9"/>
      <c r="I9" s="19"/>
      <c r="J9" s="19"/>
      <c r="K9" s="3" t="str">
        <f ca="1">IFERROR(AND(LEN( SUBSTITUTE(E9,"-","")) = 10,RIGHT(TEXT( MOD(SUMPRODUCT(MID(SUBSTITUTE(E9,"-",""),ROW(INDIRECT("1:9")),1)*{6;5;7;2;3;4;5;6;7}),11), "0"))=RIGHT(E9)),"Brak danych")</f>
        <v>Brak danych</v>
      </c>
      <c r="L9" s="4" t="str">
        <f>IFERROR(IF(TEXT(MOD(10-MOD(SUMPRODUCT(MID(F9,{1,2,3,4,5,6,7,8,9,10},1)*{1,3,7,9,1,3,7,9,1,3}),10),10),0)=MID(F9,11,1),"TAK","NIE"),"Brak danych")</f>
        <v>Brak danych</v>
      </c>
      <c r="M9" s="4" t="str">
        <f ca="1">IFERROR(IF(TODAY()&gt;=D9,"Data ok","Data z przyszłości"),"")</f>
        <v>Data ok</v>
      </c>
      <c r="N9" s="4" t="str">
        <f>IF(I9&gt;J9,"TAK - Błąd", "OK")</f>
        <v>OK</v>
      </c>
      <c r="P9" s="26" t="str">
        <f>IFERROR(IF($I$2&lt;&gt;E9,"OK NIP klienta różny od Nipu wystawcy","!!Wpisany NIP klienta jako NIP wystawcy!!"),"Brak danych")</f>
        <v>!!Wpisany NIP klienta jako NIP wystawcy!!</v>
      </c>
    </row>
    <row r="10" spans="1:16" s="4" customFormat="1" ht="33" x14ac:dyDescent="0.3">
      <c r="A10" s="14"/>
      <c r="B10" s="9"/>
      <c r="C10" s="21"/>
      <c r="D10" s="13"/>
      <c r="E10" s="23"/>
      <c r="F10" s="9"/>
      <c r="G10" s="12"/>
      <c r="H10" s="9"/>
      <c r="I10" s="19"/>
      <c r="J10" s="19"/>
      <c r="K10" s="3" t="str">
        <f ca="1">IFERROR(AND(LEN( SUBSTITUTE(E10,"-","")) = 10,RIGHT(TEXT( MOD(SUMPRODUCT(MID(SUBSTITUTE(E10,"-",""),ROW(INDIRECT("1:9")),1)*{6;5;7;2;3;4;5;6;7}),11), "0"))=RIGHT(E10)),"Brak danych")</f>
        <v>Brak danych</v>
      </c>
      <c r="L10" s="4" t="str">
        <f>IFERROR(IF(TEXT(MOD(10-MOD(SUMPRODUCT(MID(F10,{1,2,3,4,5,6,7,8,9,10},1)*{1,3,7,9,1,3,7,9,1,3}),10),10),0)=MID(F10,11,1),"TAK","NIE"),"Brak danych")</f>
        <v>Brak danych</v>
      </c>
      <c r="M10" s="4" t="str">
        <f t="shared" ref="M10:M18" ca="1" si="0">IFERROR(IF(TODAY()&gt;=D10,"Data ok","Data z przyszłości"),"")</f>
        <v>Data ok</v>
      </c>
      <c r="N10" s="4" t="str">
        <f t="shared" ref="N10:N18" si="1">IF(I10&gt;J10,"TAK - Błąd", "OK")</f>
        <v>OK</v>
      </c>
      <c r="P10" s="26" t="str">
        <f t="shared" ref="P10:P18" si="2">IFERROR(IF($I$2&lt;&gt;E10,"OK NIP klienta różny od Nipu wystawcy","!!Wpisany NIP klienta jako NIP wystawcy!!"),"Brak danych")</f>
        <v>!!Wpisany NIP klienta jako NIP wystawcy!!</v>
      </c>
    </row>
    <row r="11" spans="1:16" s="4" customFormat="1" ht="33" x14ac:dyDescent="0.3">
      <c r="A11" s="14"/>
      <c r="B11" s="9"/>
      <c r="C11" s="21"/>
      <c r="D11" s="13"/>
      <c r="E11" s="23"/>
      <c r="F11" s="9"/>
      <c r="G11" s="12"/>
      <c r="H11" s="9"/>
      <c r="I11" s="19"/>
      <c r="J11" s="19"/>
      <c r="K11" s="3" t="str">
        <f ca="1">IFERROR(AND(LEN( SUBSTITUTE(E11,"-","")) = 10,RIGHT(TEXT( MOD(SUMPRODUCT(MID(SUBSTITUTE(E11,"-",""),ROW(INDIRECT("1:9")),1)*{6;5;7;2;3;4;5;6;7}),11), "0"))=RIGHT(E11)),"Brak danych")</f>
        <v>Brak danych</v>
      </c>
      <c r="L11" s="4" t="str">
        <f>IFERROR(IF(TEXT(MOD(10-MOD(SUMPRODUCT(MID(F11,{1,2,3,4,5,6,7,8,9,10},1)*{1,3,7,9,1,3,7,9,1,3}),10),10),0)=MID(F11,11,1),"TAK","NIE"),"Brak danych")</f>
        <v>Brak danych</v>
      </c>
      <c r="M11" s="4" t="str">
        <f t="shared" ca="1" si="0"/>
        <v>Data ok</v>
      </c>
      <c r="N11" s="4" t="str">
        <f t="shared" si="1"/>
        <v>OK</v>
      </c>
      <c r="P11" s="26" t="str">
        <f t="shared" si="2"/>
        <v>!!Wpisany NIP klienta jako NIP wystawcy!!</v>
      </c>
    </row>
    <row r="12" spans="1:16" s="4" customFormat="1" ht="33" x14ac:dyDescent="0.3">
      <c r="A12" s="14"/>
      <c r="B12" s="9"/>
      <c r="C12" s="21"/>
      <c r="D12" s="13"/>
      <c r="E12" s="23"/>
      <c r="F12" s="9"/>
      <c r="G12" s="12"/>
      <c r="H12" s="9"/>
      <c r="I12" s="19"/>
      <c r="J12" s="19"/>
      <c r="K12" s="3" t="str">
        <f ca="1">IFERROR(AND(LEN( SUBSTITUTE(E12,"-","")) = 10,RIGHT(TEXT( MOD(SUMPRODUCT(MID(SUBSTITUTE(E12,"-",""),ROW(INDIRECT("1:9")),1)*{6;5;7;2;3;4;5;6;7}),11), "0"))=RIGHT(E12)),"Brak danych")</f>
        <v>Brak danych</v>
      </c>
      <c r="L12" s="4" t="str">
        <f>IFERROR(IF(TEXT(MOD(10-MOD(SUMPRODUCT(MID(F12,{1,2,3,4,5,6,7,8,9,10},1)*{1,3,7,9,1,3,7,9,1,3}),10),10),0)=MID(F12,11,1),"TAK","NIE"),"Brak danych")</f>
        <v>Brak danych</v>
      </c>
      <c r="M12" s="4" t="str">
        <f t="shared" ca="1" si="0"/>
        <v>Data ok</v>
      </c>
      <c r="N12" s="4" t="str">
        <f t="shared" si="1"/>
        <v>OK</v>
      </c>
      <c r="P12" s="26" t="str">
        <f t="shared" si="2"/>
        <v>!!Wpisany NIP klienta jako NIP wystawcy!!</v>
      </c>
    </row>
    <row r="13" spans="1:16" s="4" customFormat="1" ht="33" x14ac:dyDescent="0.3">
      <c r="A13" s="14"/>
      <c r="B13" s="9"/>
      <c r="C13" s="21"/>
      <c r="D13" s="13"/>
      <c r="E13" s="23"/>
      <c r="F13" s="9"/>
      <c r="G13" s="12"/>
      <c r="H13" s="9"/>
      <c r="I13" s="19"/>
      <c r="J13" s="19"/>
      <c r="K13" s="3" t="str">
        <f ca="1">IFERROR(AND(LEN( SUBSTITUTE(E13,"-","")) = 10,RIGHT(TEXT( MOD(SUMPRODUCT(MID(SUBSTITUTE(E13,"-",""),ROW(INDIRECT("1:9")),1)*{6;5;7;2;3;4;5;6;7}),11), "0"))=RIGHT(E13)),"Brak danych")</f>
        <v>Brak danych</v>
      </c>
      <c r="L13" s="4" t="str">
        <f>IFERROR(IF(TEXT(MOD(10-MOD(SUMPRODUCT(MID(F13,{1,2,3,4,5,6,7,8,9,10},1)*{1,3,7,9,1,3,7,9,1,3}),10),10),0)=MID(F13,11,1),"TAK","NIE"),"Brak danych")</f>
        <v>Brak danych</v>
      </c>
      <c r="M13" s="4" t="str">
        <f t="shared" ca="1" si="0"/>
        <v>Data ok</v>
      </c>
      <c r="N13" s="4" t="str">
        <f t="shared" si="1"/>
        <v>OK</v>
      </c>
      <c r="P13" s="26" t="str">
        <f t="shared" si="2"/>
        <v>!!Wpisany NIP klienta jako NIP wystawcy!!</v>
      </c>
    </row>
    <row r="14" spans="1:16" s="4" customFormat="1" ht="33" x14ac:dyDescent="0.3">
      <c r="A14" s="14"/>
      <c r="B14" s="9"/>
      <c r="C14" s="21"/>
      <c r="D14" s="13"/>
      <c r="E14" s="23"/>
      <c r="F14" s="9"/>
      <c r="G14" s="12"/>
      <c r="H14" s="9"/>
      <c r="I14" s="19"/>
      <c r="J14" s="19"/>
      <c r="K14" s="3" t="str">
        <f ca="1">IFERROR(AND(LEN( SUBSTITUTE(E14,"-","")) = 10,RIGHT(TEXT( MOD(SUMPRODUCT(MID(SUBSTITUTE(E14,"-",""),ROW(INDIRECT("1:9")),1)*{6;5;7;2;3;4;5;6;7}),11), "0"))=RIGHT(E14)),"Brak danych")</f>
        <v>Brak danych</v>
      </c>
      <c r="L14" s="4" t="str">
        <f>IFERROR(IF(TEXT(MOD(10-MOD(SUMPRODUCT(MID(F14,{1,2,3,4,5,6,7,8,9,10},1)*{1,3,7,9,1,3,7,9,1,3}),10),10),0)=MID(F14,11,1),"TAK","NIE"),"Brak danych")</f>
        <v>Brak danych</v>
      </c>
      <c r="M14" s="4" t="str">
        <f t="shared" ca="1" si="0"/>
        <v>Data ok</v>
      </c>
      <c r="N14" s="4" t="str">
        <f t="shared" si="1"/>
        <v>OK</v>
      </c>
      <c r="P14" s="26" t="str">
        <f t="shared" si="2"/>
        <v>!!Wpisany NIP klienta jako NIP wystawcy!!</v>
      </c>
    </row>
    <row r="15" spans="1:16" s="4" customFormat="1" ht="33" x14ac:dyDescent="0.3">
      <c r="A15" s="14"/>
      <c r="B15" s="9"/>
      <c r="C15" s="21"/>
      <c r="D15" s="13"/>
      <c r="E15" s="23"/>
      <c r="F15" s="9"/>
      <c r="G15" s="12"/>
      <c r="H15" s="9"/>
      <c r="I15" s="19"/>
      <c r="J15" s="19"/>
      <c r="K15" s="3" t="str">
        <f ca="1">IFERROR(AND(LEN( SUBSTITUTE(E15,"-","")) = 10,RIGHT(TEXT( MOD(SUMPRODUCT(MID(SUBSTITUTE(E15,"-",""),ROW(INDIRECT("1:9")),1)*{6;5;7;2;3;4;5;6;7}),11), "0"))=RIGHT(E15)),"Brak danych")</f>
        <v>Brak danych</v>
      </c>
      <c r="L15" s="4" t="str">
        <f>IFERROR(IF(TEXT(MOD(10-MOD(SUMPRODUCT(MID(F15,{1,2,3,4,5,6,7,8,9,10},1)*{1,3,7,9,1,3,7,9,1,3}),10),10),0)=MID(F15,11,1),"TAK","NIE"),"Brak danych")</f>
        <v>Brak danych</v>
      </c>
      <c r="M15" s="4" t="str">
        <f t="shared" ca="1" si="0"/>
        <v>Data ok</v>
      </c>
      <c r="N15" s="4" t="str">
        <f t="shared" si="1"/>
        <v>OK</v>
      </c>
      <c r="P15" s="26" t="str">
        <f t="shared" si="2"/>
        <v>!!Wpisany NIP klienta jako NIP wystawcy!!</v>
      </c>
    </row>
    <row r="16" spans="1:16" s="4" customFormat="1" ht="33" x14ac:dyDescent="0.3">
      <c r="A16" s="14"/>
      <c r="B16" s="9"/>
      <c r="C16" s="21"/>
      <c r="D16" s="13"/>
      <c r="E16" s="23"/>
      <c r="F16" s="9"/>
      <c r="G16" s="12"/>
      <c r="H16" s="9"/>
      <c r="I16" s="19"/>
      <c r="J16" s="19"/>
      <c r="K16" s="3" t="str">
        <f ca="1">IFERROR(AND(LEN( SUBSTITUTE(E16,"-","")) = 10,RIGHT(TEXT( MOD(SUMPRODUCT(MID(SUBSTITUTE(E16,"-",""),ROW(INDIRECT("1:9")),1)*{6;5;7;2;3;4;5;6;7}),11), "0"))=RIGHT(E16)),"Brak danych")</f>
        <v>Brak danych</v>
      </c>
      <c r="L16" s="4" t="str">
        <f>IFERROR(IF(TEXT(MOD(10-MOD(SUMPRODUCT(MID(F16,{1,2,3,4,5,6,7,8,9,10},1)*{1,3,7,9,1,3,7,9,1,3}),10),10),0)=MID(F16,11,1),"TAK","NIE"),"Brak danych")</f>
        <v>Brak danych</v>
      </c>
      <c r="M16" s="4" t="str">
        <f t="shared" ca="1" si="0"/>
        <v>Data ok</v>
      </c>
      <c r="N16" s="4" t="str">
        <f t="shared" si="1"/>
        <v>OK</v>
      </c>
      <c r="P16" s="26" t="str">
        <f t="shared" si="2"/>
        <v>!!Wpisany NIP klienta jako NIP wystawcy!!</v>
      </c>
    </row>
    <row r="17" spans="1:16" s="4" customFormat="1" ht="33" x14ac:dyDescent="0.3">
      <c r="A17" s="14"/>
      <c r="B17" s="9"/>
      <c r="C17" s="21"/>
      <c r="D17" s="13"/>
      <c r="E17" s="23"/>
      <c r="F17" s="9"/>
      <c r="G17" s="12"/>
      <c r="H17" s="9"/>
      <c r="I17" s="19"/>
      <c r="J17" s="19"/>
      <c r="K17" s="3" t="str">
        <f ca="1">IFERROR(AND(LEN( SUBSTITUTE(E17,"-","")) = 10,RIGHT(TEXT( MOD(SUMPRODUCT(MID(SUBSTITUTE(E17,"-",""),ROW(INDIRECT("1:9")),1)*{6;5;7;2;3;4;5;6;7}),11), "0"))=RIGHT(E17)),"Brak danych")</f>
        <v>Brak danych</v>
      </c>
      <c r="L17" s="4" t="str">
        <f>IFERROR(IF(TEXT(MOD(10-MOD(SUMPRODUCT(MID(F17,{1,2,3,4,5,6,7,8,9,10},1)*{1,3,7,9,1,3,7,9,1,3}),10),10),0)=MID(F17,11,1),"TAK","NIE"),"Brak danych")</f>
        <v>Brak danych</v>
      </c>
      <c r="M17" s="4" t="str">
        <f t="shared" ca="1" si="0"/>
        <v>Data ok</v>
      </c>
      <c r="N17" s="4" t="str">
        <f t="shared" si="1"/>
        <v>OK</v>
      </c>
      <c r="P17" s="26" t="str">
        <f t="shared" si="2"/>
        <v>!!Wpisany NIP klienta jako NIP wystawcy!!</v>
      </c>
    </row>
    <row r="18" spans="1:16" s="4" customFormat="1" ht="33" x14ac:dyDescent="0.3">
      <c r="A18" s="14"/>
      <c r="B18" s="9"/>
      <c r="C18" s="21"/>
      <c r="D18" s="13"/>
      <c r="E18" s="23"/>
      <c r="F18" s="9"/>
      <c r="G18" s="12"/>
      <c r="H18" s="9"/>
      <c r="I18" s="19"/>
      <c r="J18" s="19"/>
      <c r="K18" s="3" t="str">
        <f ca="1">IFERROR(AND(LEN( SUBSTITUTE(E18,"-","")) = 10,RIGHT(TEXT( MOD(SUMPRODUCT(MID(SUBSTITUTE(E18,"-",""),ROW(INDIRECT("1:9")),1)*{6;5;7;2;3;4;5;6;7}),11), "0"))=RIGHT(E18)),"Brak danych")</f>
        <v>Brak danych</v>
      </c>
      <c r="L18" s="4" t="str">
        <f>IFERROR(IF(TEXT(MOD(10-MOD(SUMPRODUCT(MID(F18,{1,2,3,4,5,6,7,8,9,10},1)*{1,3,7,9,1,3,7,9,1,3}),10),10),0)=MID(F18,11,1),"TAK","NIE"),"Brak danych")</f>
        <v>Brak danych</v>
      </c>
      <c r="M18" s="4" t="str">
        <f t="shared" ca="1" si="0"/>
        <v>Data ok</v>
      </c>
      <c r="N18" s="4" t="str">
        <f t="shared" si="1"/>
        <v>OK</v>
      </c>
      <c r="P18" s="26" t="str">
        <f t="shared" si="2"/>
        <v>!!Wpisany NIP klienta jako NIP wystawcy!!</v>
      </c>
    </row>
    <row r="19" spans="1:16" s="4" customFormat="1" ht="33" x14ac:dyDescent="0.3">
      <c r="A19" s="14"/>
      <c r="B19" s="9"/>
      <c r="C19" s="21"/>
      <c r="D19" s="13"/>
      <c r="E19" s="9"/>
      <c r="F19" s="9"/>
      <c r="G19" s="12"/>
      <c r="H19" s="9"/>
      <c r="I19" s="19"/>
      <c r="J19" s="19"/>
      <c r="K19" s="3" t="str">
        <f ca="1">IFERROR(AND(LEN( SUBSTITUTE(E19,"-","")) = 10,RIGHT(TEXT( MOD(SUMPRODUCT(MID(SUBSTITUTE(E19,"-",""),ROW(INDIRECT("1:9")),1)*{6;5;7;2;3;4;5;6;7}),11), "0"))=RIGHT(E19)),"Brak danych")</f>
        <v>Brak danych</v>
      </c>
      <c r="L19" s="4" t="str">
        <f>IFERROR(IF(TEXT(MOD(10-MOD(SUMPRODUCT(MID(F19,{1,2,3,4,5,6,7,8,9,10},1)*{1,3,7,9,1,3,7,9,1,3}),10),10),0)=MID(F19,11,1),"TAK","NIE"),"Brak danych")</f>
        <v>Brak danych</v>
      </c>
      <c r="M19" s="4" t="str">
        <f t="shared" ref="M19:M21" ca="1" si="3">IF(TODAY()&gt;=D19,"Data ok","Data z przyszłości")</f>
        <v>Data ok</v>
      </c>
      <c r="N19" s="4" t="str">
        <f t="shared" ref="N19:N21" si="4">IF(I19&gt;J19,"TAK - Błąd", "OK")</f>
        <v>OK</v>
      </c>
      <c r="P19" s="26" t="str">
        <f t="shared" ref="P19:P21" si="5">IFERROR(IF($I$2&lt;&gt;E19,"OK NIP klienta różny od Nipu wystawcy","!!Wpisany NIP klienta jako NIP wystawcy!!"),"Brak danych")</f>
        <v>!!Wpisany NIP klienta jako NIP wystawcy!!</v>
      </c>
    </row>
    <row r="20" spans="1:16" s="4" customFormat="1" ht="33" x14ac:dyDescent="0.3">
      <c r="A20" s="14"/>
      <c r="B20" s="9"/>
      <c r="C20" s="21"/>
      <c r="D20" s="21"/>
      <c r="E20" s="9"/>
      <c r="F20" s="9"/>
      <c r="G20" s="12"/>
      <c r="H20" s="9"/>
      <c r="I20" s="19"/>
      <c r="J20" s="19"/>
      <c r="K20" s="3" t="str">
        <f ca="1">IFERROR(AND(LEN( SUBSTITUTE(E20,"-","")) = 10,RIGHT(TEXT( MOD(SUMPRODUCT(MID(SUBSTITUTE(E20,"-",""),ROW(INDIRECT("1:9")),1)*{6;5;7;2;3;4;5;6;7}),11), "0"))=RIGHT(E20)),"Brak danych")</f>
        <v>Brak danych</v>
      </c>
      <c r="L20" s="4" t="str">
        <f>IFERROR(IF(TEXT(MOD(10-MOD(SUMPRODUCT(MID(F20,{1,2,3,4,5,6,7,8,9,10},1)*{1,3,7,9,1,3,7,9,1,3}),10),10),0)=MID(F20,11,1),"TAK","NIE"),"Brak danych")</f>
        <v>Brak danych</v>
      </c>
      <c r="M20" s="4" t="str">
        <f t="shared" ca="1" si="3"/>
        <v>Data ok</v>
      </c>
      <c r="N20" s="4" t="str">
        <f t="shared" si="4"/>
        <v>OK</v>
      </c>
      <c r="P20" s="26" t="str">
        <f t="shared" si="5"/>
        <v>!!Wpisany NIP klienta jako NIP wystawcy!!</v>
      </c>
    </row>
    <row r="21" spans="1:16" s="4" customFormat="1" ht="33" x14ac:dyDescent="0.3">
      <c r="A21" s="14"/>
      <c r="B21" s="9"/>
      <c r="C21" s="21"/>
      <c r="D21" s="13"/>
      <c r="E21" s="9"/>
      <c r="F21" s="9"/>
      <c r="G21" s="12"/>
      <c r="H21" s="9"/>
      <c r="I21" s="19"/>
      <c r="J21" s="19"/>
      <c r="K21" s="3" t="str">
        <f ca="1">IFERROR(AND(LEN( SUBSTITUTE(E21,"-","")) = 10,RIGHT(TEXT( MOD(SUMPRODUCT(MID(SUBSTITUTE(E21,"-",""),ROW(INDIRECT("1:9")),1)*{6;5;7;2;3;4;5;6;7}),11), "0"))=RIGHT(E21)),"Brak danych")</f>
        <v>Brak danych</v>
      </c>
      <c r="L21" s="4" t="str">
        <f>IFERROR(IF(TEXT(MOD(10-MOD(SUMPRODUCT(MID(F21,{1,2,3,4,5,6,7,8,9,10},1)*{1,3,7,9,1,3,7,9,1,3}),10),10),0)=MID(F21,11,1),"TAK","NIE"),"Brak danych")</f>
        <v>Brak danych</v>
      </c>
      <c r="M21" s="4" t="str">
        <f t="shared" ca="1" si="3"/>
        <v>Data ok</v>
      </c>
      <c r="N21" s="4" t="str">
        <f t="shared" si="4"/>
        <v>OK</v>
      </c>
      <c r="P21" s="26" t="str">
        <f t="shared" si="5"/>
        <v>!!Wpisany NIP klienta jako NIP wystawcy!!</v>
      </c>
    </row>
    <row r="22" spans="1:16" s="4" customFormat="1" ht="15" customHeight="1" x14ac:dyDescent="0.3">
      <c r="A22" s="5"/>
      <c r="B22" s="5"/>
      <c r="C22" s="22"/>
      <c r="D22" s="5"/>
      <c r="E22" s="6"/>
      <c r="F22" s="6"/>
      <c r="G22" s="6"/>
      <c r="H22" s="6"/>
      <c r="I22" s="8">
        <f>SUM(I9:I21)</f>
        <v>0</v>
      </c>
      <c r="J22" s="8">
        <f>SUM(J9:J21)</f>
        <v>0</v>
      </c>
    </row>
    <row r="23" spans="1:16" ht="15" customHeight="1" x14ac:dyDescent="0.25">
      <c r="E23" s="1"/>
    </row>
    <row r="25" spans="1:16" ht="15.75" customHeight="1" x14ac:dyDescent="0.25">
      <c r="A25" s="1" t="s">
        <v>32</v>
      </c>
    </row>
    <row r="26" spans="1:16" ht="15" customHeight="1" x14ac:dyDescent="0.25">
      <c r="A26" t="s">
        <v>33</v>
      </c>
    </row>
    <row r="27" spans="1:16" ht="15" customHeight="1" x14ac:dyDescent="0.25">
      <c r="A27" t="s">
        <v>34</v>
      </c>
    </row>
    <row r="28" spans="1:16" x14ac:dyDescent="0.25">
      <c r="A28" t="s">
        <v>35</v>
      </c>
    </row>
    <row r="29" spans="1:16" x14ac:dyDescent="0.25">
      <c r="A29" t="s">
        <v>36</v>
      </c>
    </row>
    <row r="30" spans="1:16" ht="14.25" customHeight="1" x14ac:dyDescent="0.25"/>
    <row r="31" spans="1:16" hidden="1" x14ac:dyDescent="0.25">
      <c r="A31" t="s">
        <v>22</v>
      </c>
      <c r="B31" t="s">
        <v>23</v>
      </c>
    </row>
    <row r="32" spans="1:16" hidden="1" x14ac:dyDescent="0.25">
      <c r="A32" t="s">
        <v>18</v>
      </c>
      <c r="B32" t="s">
        <v>29</v>
      </c>
      <c r="C32" t="s">
        <v>15</v>
      </c>
    </row>
    <row r="33" spans="1:8" hidden="1" x14ac:dyDescent="0.25">
      <c r="A33" t="s">
        <v>26</v>
      </c>
      <c r="B33" t="s">
        <v>17</v>
      </c>
      <c r="C33" t="s">
        <v>30</v>
      </c>
    </row>
    <row r="34" spans="1:8" hidden="1" x14ac:dyDescent="0.25">
      <c r="A34" t="s">
        <v>27</v>
      </c>
      <c r="B34" t="s">
        <v>19</v>
      </c>
      <c r="H34" s="1"/>
    </row>
    <row r="35" spans="1:8" hidden="1" x14ac:dyDescent="0.25">
      <c r="A35" t="s">
        <v>20</v>
      </c>
      <c r="B35" t="s">
        <v>21</v>
      </c>
    </row>
    <row r="36" spans="1:8" hidden="1" x14ac:dyDescent="0.25">
      <c r="A36" t="s">
        <v>28</v>
      </c>
    </row>
    <row r="37" spans="1:8" hidden="1" x14ac:dyDescent="0.25">
      <c r="A37" t="s">
        <v>31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5:B5"/>
    <mergeCell ref="C5:H5"/>
    <mergeCell ref="A1:H2"/>
    <mergeCell ref="C3:D3"/>
    <mergeCell ref="A4:B4"/>
    <mergeCell ref="C4:H4"/>
  </mergeCells>
  <dataValidations xWindow="632" yWindow="537" count="7">
    <dataValidation type="date" operator="greaterThan" allowBlank="1" showInputMessage="1" showErrorMessage="1" errorTitle="Alert" error="Wpisz datę w formacie _x000a_rrrr-mm-dd" promptTitle="data dokumentu" prompt="Wpisz datę w formacie_x000a_rrrr-mm-dd" sqref="D9:D19 D21">
      <formula1>$O$1</formula1>
    </dataValidation>
    <dataValidation type="textLength" allowBlank="1" showInputMessage="1" showErrorMessage="1" sqref="E19:E21">
      <formula1>10</formula1>
      <formula2>10</formula2>
    </dataValidation>
    <dataValidation type="textLength" allowBlank="1" showInputMessage="1" showErrorMessage="1" sqref="F9:F21">
      <formula1>11</formula1>
      <formula2>11</formula2>
    </dataValidation>
    <dataValidation type="list" allowBlank="1" showInputMessage="1" showErrorMessage="1" prompt="Wybierz" sqref="I3">
      <formula1>$C$32:$C$33</formula1>
    </dataValidation>
    <dataValidation type="list" allowBlank="1" showInputMessage="1" showErrorMessage="1" errorTitle="Alert" error="Wybierz typ dokumentu z listy!" promptTitle="typ dokumentu" prompt="Wybierz typ dokumentu z listy" sqref="B9:B21">
      <formula1>$A$32:$A$37</formula1>
    </dataValidation>
    <dataValidation allowBlank="1" sqref="E9:E18"/>
    <dataValidation errorStyle="warning" allowBlank="1" showInputMessage="1" showErrorMessage="1" errorTitle="Wpisz NIP Klienta" error="Proszę wpisać NIP klienta" promptTitle="NIP Klienta" prompt="Proszę wpisać NIP klienta" sqref="I2"/>
  </dataValidation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Kinga Petrusiewicz</cp:lastModifiedBy>
  <cp:lastPrinted>2019-07-18T09:57:49Z</cp:lastPrinted>
  <dcterms:created xsi:type="dcterms:W3CDTF">2017-12-12T10:32:38Z</dcterms:created>
  <dcterms:modified xsi:type="dcterms:W3CDTF">2023-02-06T13:27:03Z</dcterms:modified>
</cp:coreProperties>
</file>